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120" activeTab="0"/>
  </bookViews>
  <sheets>
    <sheet name="7月" sheetId="1" r:id="rId1"/>
    <sheet name="Sheet2" sheetId="2" r:id="rId2"/>
    <sheet name="data" sheetId="3" r:id="rId3"/>
  </sheets>
  <definedNames>
    <definedName name="_xlnm.Print_Area" localSheetId="0">'7月'!$C$4:$G$41</definedName>
  </definedNames>
  <calcPr fullCalcOnLoad="1"/>
</workbook>
</file>

<file path=xl/sharedStrings.xml><?xml version="1.0" encoding="utf-8"?>
<sst xmlns="http://schemas.openxmlformats.org/spreadsheetml/2006/main" count="71" uniqueCount="66">
  <si>
    <t>2012末</t>
  </si>
  <si>
    <t>LQD</t>
  </si>
  <si>
    <t>IGOV</t>
  </si>
  <si>
    <t>HYG</t>
  </si>
  <si>
    <t>EMB</t>
  </si>
  <si>
    <t>EWJ</t>
  </si>
  <si>
    <t>TOK</t>
  </si>
  <si>
    <t>EEM</t>
  </si>
  <si>
    <t>IFGL</t>
  </si>
  <si>
    <t>IYR</t>
  </si>
  <si>
    <t>IAU</t>
  </si>
  <si>
    <t>GSG</t>
  </si>
  <si>
    <t>4月</t>
  </si>
  <si>
    <t>5月</t>
  </si>
  <si>
    <t>＜マーケット　NOW＞</t>
  </si>
  <si>
    <t>＜マーケット　データ＞</t>
  </si>
  <si>
    <t>前月比損益率</t>
  </si>
  <si>
    <t>低リスク資産</t>
  </si>
  <si>
    <t>国債/高格付け債券</t>
  </si>
  <si>
    <t>高利回り債券</t>
  </si>
  <si>
    <t>新興国債券</t>
  </si>
  <si>
    <t>リスク資産</t>
  </si>
  <si>
    <t>＜株式＞</t>
  </si>
  <si>
    <t>日本株</t>
  </si>
  <si>
    <t>先進外国株（除く日本）</t>
  </si>
  <si>
    <t>新興国株</t>
  </si>
  <si>
    <t>＜上場不動産（REIT)＞</t>
  </si>
  <si>
    <t>日本REIT</t>
  </si>
  <si>
    <t>世界REIT</t>
  </si>
  <si>
    <t>&lt;商品＞</t>
  </si>
  <si>
    <t>為替</t>
  </si>
  <si>
    <t>１米ドル＝</t>
  </si>
  <si>
    <t>１ユーロ＝</t>
  </si>
  <si>
    <t>6月</t>
  </si>
  <si>
    <t>7月</t>
  </si>
  <si>
    <t>8月</t>
  </si>
  <si>
    <t>9月</t>
  </si>
  <si>
    <r>
      <t>10</t>
    </r>
    <r>
      <rPr>
        <sz val="11"/>
        <color indexed="8"/>
        <rFont val="ＭＳ Ｐゴシック"/>
        <family val="3"/>
      </rPr>
      <t>月</t>
    </r>
  </si>
  <si>
    <r>
      <t>11</t>
    </r>
    <r>
      <rPr>
        <sz val="11"/>
        <color indexed="8"/>
        <rFont val="ＭＳ Ｐゴシック"/>
        <family val="3"/>
      </rPr>
      <t>月</t>
    </r>
  </si>
  <si>
    <r>
      <t>12</t>
    </r>
    <r>
      <rPr>
        <sz val="11"/>
        <color indexed="8"/>
        <rFont val="ＭＳ Ｐゴシック"/>
        <family val="3"/>
      </rPr>
      <t>月</t>
    </r>
  </si>
  <si>
    <t>2月</t>
  </si>
  <si>
    <t>3月</t>
  </si>
  <si>
    <t>4月</t>
  </si>
  <si>
    <r>
      <t>5</t>
    </r>
    <r>
      <rPr>
        <sz val="11"/>
        <color indexed="8"/>
        <rFont val="ＭＳ Ｐゴシック"/>
        <family val="3"/>
      </rPr>
      <t>月</t>
    </r>
  </si>
  <si>
    <t>金価格</t>
  </si>
  <si>
    <t>＜確定利付き証券＞</t>
  </si>
  <si>
    <t>10月</t>
  </si>
  <si>
    <t>11月</t>
  </si>
  <si>
    <t>コモディティー全般</t>
  </si>
  <si>
    <t>年初来損益率</t>
  </si>
  <si>
    <t>円投資換算</t>
  </si>
  <si>
    <t>2013年末</t>
  </si>
  <si>
    <t>2014年末</t>
  </si>
  <si>
    <t>（円換算損益率）</t>
  </si>
  <si>
    <t>年初来</t>
  </si>
  <si>
    <r>
      <t>(</t>
    </r>
    <r>
      <rPr>
        <b/>
        <sz val="16"/>
        <color indexed="63"/>
        <rFont val="ＭＳ Ｐゴシック"/>
        <family val="3"/>
      </rPr>
      <t>上記実績は円投資のデータです。詳細は新着情報参照</t>
    </r>
    <r>
      <rPr>
        <b/>
        <sz val="16"/>
        <color indexed="63"/>
        <rFont val="Arial"/>
        <family val="2"/>
      </rPr>
      <t>)</t>
    </r>
  </si>
  <si>
    <t>（2015/6月末データ）</t>
  </si>
  <si>
    <r>
      <t>マーケットウォッチ</t>
    </r>
    <r>
      <rPr>
        <b/>
        <sz val="16"/>
        <color indexed="8"/>
        <rFont val="Calibri"/>
        <family val="2"/>
      </rPr>
      <t>2015</t>
    </r>
    <r>
      <rPr>
        <b/>
        <sz val="16"/>
        <color indexed="8"/>
        <rFont val="ＭＳ Ｐゴシック"/>
        <family val="3"/>
      </rPr>
      <t>年</t>
    </r>
    <r>
      <rPr>
        <b/>
        <sz val="16"/>
        <color indexed="8"/>
        <rFont val="Calibri"/>
        <family val="2"/>
      </rPr>
      <t>7</t>
    </r>
    <r>
      <rPr>
        <b/>
        <sz val="16"/>
        <color indexed="8"/>
        <rFont val="ＭＳ Ｐゴシック"/>
        <family val="3"/>
      </rPr>
      <t>月号</t>
    </r>
  </si>
  <si>
    <t>2015/6末</t>
  </si>
  <si>
    <r>
      <t>●6月は,米国の利上げやギリシャ問題がことさらに嫌気され、全てのアセットクラスがマイナスとなった。　　　　　　　　　　　　　　　　　　　　　　　　　　　　　　　　　　　　　　　　　　　　　　　　　　　　　　　　　　　　　　　　　　　　　　　　　　　　</t>
    </r>
    <r>
      <rPr>
        <b/>
        <sz val="16"/>
        <color indexed="8"/>
        <rFont val="ＭＳ Ｐゴシック"/>
        <family val="3"/>
      </rPr>
      <t>●</t>
    </r>
    <r>
      <rPr>
        <b/>
        <sz val="16"/>
        <color indexed="8"/>
        <rFont val="MS PGothic"/>
        <family val="3"/>
      </rPr>
      <t>日本株の好調なパフォーマンスが目立つ</t>
    </r>
  </si>
  <si>
    <t>＜実際の運用実績（2013/8～2015/6末）＞</t>
  </si>
  <si>
    <r>
      <t xml:space="preserve">  </t>
    </r>
    <r>
      <rPr>
        <b/>
        <sz val="16"/>
        <color indexed="63"/>
        <rFont val="ＭＳ Ｐゴシック"/>
        <family val="3"/>
      </rPr>
      <t>確定利付証券</t>
    </r>
    <r>
      <rPr>
        <b/>
        <sz val="16"/>
        <color indexed="63"/>
        <rFont val="Arial"/>
        <family val="2"/>
      </rPr>
      <t>   :</t>
    </r>
    <r>
      <rPr>
        <b/>
        <sz val="16"/>
        <color indexed="63"/>
        <rFont val="Arial"/>
        <family val="2"/>
      </rPr>
      <t xml:space="preserve"> </t>
    </r>
    <r>
      <rPr>
        <b/>
        <sz val="16"/>
        <color indexed="63"/>
        <rFont val="Arial"/>
        <family val="2"/>
      </rPr>
      <t>+</t>
    </r>
    <r>
      <rPr>
        <b/>
        <sz val="16"/>
        <color indexed="63"/>
        <rFont val="Arial"/>
        <family val="2"/>
      </rPr>
      <t>17</t>
    </r>
    <r>
      <rPr>
        <b/>
        <sz val="16"/>
        <color indexed="63"/>
        <rFont val="Arial"/>
        <family val="2"/>
      </rPr>
      <t>%</t>
    </r>
  </si>
  <si>
    <r>
      <t xml:space="preserve">  </t>
    </r>
    <r>
      <rPr>
        <b/>
        <sz val="16"/>
        <color indexed="63"/>
        <rFont val="ＭＳ Ｐゴシック"/>
        <family val="3"/>
      </rPr>
      <t>株式</t>
    </r>
    <r>
      <rPr>
        <b/>
        <sz val="16"/>
        <color indexed="63"/>
        <rFont val="Arial"/>
        <family val="2"/>
      </rPr>
      <t xml:space="preserve">            </t>
    </r>
    <r>
      <rPr>
        <b/>
        <sz val="16"/>
        <color indexed="63"/>
        <rFont val="ＭＳ Ｐゴシック"/>
        <family val="3"/>
      </rPr>
      <t>　　</t>
    </r>
    <r>
      <rPr>
        <b/>
        <sz val="16"/>
        <color indexed="63"/>
        <rFont val="Arial"/>
        <family val="2"/>
      </rPr>
      <t>   :+ 37%</t>
    </r>
  </si>
  <si>
    <r>
      <t xml:space="preserve">  </t>
    </r>
    <r>
      <rPr>
        <b/>
        <sz val="16"/>
        <color indexed="63"/>
        <rFont val="ＭＳ Ｐゴシック"/>
        <family val="3"/>
      </rPr>
      <t>上場不動産投信</t>
    </r>
    <r>
      <rPr>
        <b/>
        <sz val="16"/>
        <color indexed="63"/>
        <rFont val="Arial"/>
        <family val="2"/>
      </rPr>
      <t>:+</t>
    </r>
    <r>
      <rPr>
        <b/>
        <sz val="16"/>
        <color indexed="63"/>
        <rFont val="Arial"/>
        <family val="2"/>
      </rPr>
      <t xml:space="preserve"> 41</t>
    </r>
    <r>
      <rPr>
        <b/>
        <sz val="16"/>
        <color indexed="63"/>
        <rFont val="Arial"/>
        <family val="2"/>
      </rPr>
      <t>%</t>
    </r>
  </si>
  <si>
    <r>
      <t xml:space="preserve">  </t>
    </r>
    <r>
      <rPr>
        <b/>
        <sz val="16"/>
        <color indexed="63"/>
        <rFont val="ＭＳ Ｐゴシック"/>
        <family val="3"/>
      </rPr>
      <t>商品</t>
    </r>
    <r>
      <rPr>
        <b/>
        <sz val="16"/>
        <color indexed="63"/>
        <rFont val="Arial"/>
        <family val="2"/>
      </rPr>
      <t>                  : </t>
    </r>
    <r>
      <rPr>
        <b/>
        <sz val="16"/>
        <color indexed="63"/>
        <rFont val="Arial"/>
        <family val="2"/>
      </rPr>
      <t>5</t>
    </r>
    <r>
      <rPr>
        <b/>
        <sz val="16"/>
        <rFont val="Arial"/>
        <family val="2"/>
      </rPr>
      <t>%</t>
    </r>
  </si>
  <si>
    <r>
      <t xml:space="preserve">  </t>
    </r>
    <r>
      <rPr>
        <b/>
        <sz val="18"/>
        <color indexed="63"/>
        <rFont val="ＭＳ Ｐゴシック"/>
        <family val="3"/>
      </rPr>
      <t>総合計</t>
    </r>
    <r>
      <rPr>
        <b/>
        <sz val="18"/>
        <color indexed="63"/>
        <rFont val="Arial"/>
        <family val="2"/>
      </rPr>
      <t>              : + 23%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</si>
</sst>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%"/>
    <numFmt numFmtId="185" formatCode="yyyy&quot;年&quot;m&quot;月&quot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%"/>
    <numFmt numFmtId="191" formatCode="0.0000%"/>
    <numFmt numFmtId="192" formatCode="0.00000%"/>
  </numFmts>
  <fonts count="57">
    <font>
      <sz val="11"/>
      <color indexed="8"/>
      <name val="Calibri"/>
      <family val="2"/>
    </font>
    <font>
      <sz val="6"/>
      <name val="Calibri"/>
      <family val="2"/>
    </font>
    <font>
      <sz val="18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Calibri"/>
      <family val="2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63"/>
      <name val="ＭＳ Ｐゴシック"/>
      <family val="3"/>
    </font>
    <font>
      <b/>
      <sz val="16"/>
      <color indexed="63"/>
      <name val="Arial"/>
      <family val="2"/>
    </font>
    <font>
      <sz val="16"/>
      <color indexed="8"/>
      <name val="ＭＳ Ｐゴシック"/>
      <family val="3"/>
    </font>
    <font>
      <u val="single"/>
      <sz val="16"/>
      <color indexed="12"/>
      <name val="Calibri"/>
      <family val="2"/>
    </font>
    <font>
      <sz val="16"/>
      <color indexed="10"/>
      <name val="Calibri"/>
      <family val="2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b/>
      <sz val="16"/>
      <color indexed="8"/>
      <name val="MS PGothic"/>
      <family val="3"/>
    </font>
    <font>
      <b/>
      <sz val="18"/>
      <color indexed="63"/>
      <name val="Arial"/>
      <family val="2"/>
    </font>
    <font>
      <b/>
      <sz val="18"/>
      <color indexed="63"/>
      <name val="ＭＳ Ｐゴシック"/>
      <family val="3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1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sz val="16"/>
      <color rgb="FFFF0000"/>
      <name val="Calibri"/>
      <family val="2"/>
    </font>
    <font>
      <sz val="16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2" fillId="30" borderId="4" applyNumberFormat="0" applyAlignment="0" applyProtection="0"/>
    <xf numFmtId="0" fontId="6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185" fontId="0" fillId="0" borderId="0" xfId="0" applyNumberFormat="1" applyAlignment="1">
      <alignment horizontal="center" vertical="center"/>
    </xf>
    <xf numFmtId="0" fontId="5" fillId="0" borderId="0" xfId="42" applyBorder="1" applyAlignment="1" applyProtection="1">
      <alignment vertical="center"/>
      <protection/>
    </xf>
    <xf numFmtId="0" fontId="1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1" fillId="33" borderId="12" xfId="0" applyFont="1" applyFill="1" applyBorder="1" applyAlignment="1">
      <alignment horizontal="left" vertical="top"/>
    </xf>
    <xf numFmtId="0" fontId="11" fillId="33" borderId="13" xfId="0" applyFont="1" applyFill="1" applyBorder="1" applyAlignment="1">
      <alignment horizontal="left" vertical="top"/>
    </xf>
    <xf numFmtId="0" fontId="11" fillId="33" borderId="0" xfId="0" applyFont="1" applyFill="1" applyBorder="1" applyAlignment="1">
      <alignment horizontal="left" vertical="top"/>
    </xf>
    <xf numFmtId="0" fontId="13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184" fontId="0" fillId="0" borderId="15" xfId="41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9" borderId="0" xfId="42" applyFont="1" applyFill="1" applyBorder="1" applyAlignment="1" applyProtection="1">
      <alignment horizontal="center" vertical="center"/>
      <protection/>
    </xf>
    <xf numFmtId="10" fontId="55" fillId="33" borderId="0" xfId="41" applyNumberFormat="1" applyFont="1" applyFill="1" applyBorder="1" applyAlignment="1">
      <alignment vertical="center"/>
    </xf>
    <xf numFmtId="0" fontId="17" fillId="34" borderId="0" xfId="42" applyFont="1" applyFill="1" applyBorder="1" applyAlignment="1" applyProtection="1">
      <alignment horizontal="center" vertical="center"/>
      <protection/>
    </xf>
    <xf numFmtId="0" fontId="17" fillId="35" borderId="0" xfId="42" applyFont="1" applyFill="1" applyBorder="1" applyAlignment="1" applyProtection="1">
      <alignment horizontal="center" vertical="center"/>
      <protection/>
    </xf>
    <xf numFmtId="0" fontId="17" fillId="36" borderId="0" xfId="42" applyFont="1" applyFill="1" applyBorder="1" applyAlignment="1" applyProtection="1">
      <alignment horizontal="center" vertical="center"/>
      <protection/>
    </xf>
    <xf numFmtId="0" fontId="17" fillId="37" borderId="0" xfId="42" applyFont="1" applyFill="1" applyBorder="1" applyAlignment="1" applyProtection="1">
      <alignment horizontal="center" vertical="center"/>
      <protection/>
    </xf>
    <xf numFmtId="0" fontId="17" fillId="38" borderId="0" xfId="42" applyFont="1" applyFill="1" applyBorder="1" applyAlignment="1" applyProtection="1">
      <alignment horizontal="center" vertical="center"/>
      <protection/>
    </xf>
    <xf numFmtId="0" fontId="17" fillId="39" borderId="0" xfId="42" applyFont="1" applyFill="1" applyBorder="1" applyAlignment="1" applyProtection="1">
      <alignment horizontal="center" vertical="center"/>
      <protection/>
    </xf>
    <xf numFmtId="0" fontId="17" fillId="40" borderId="0" xfId="42" applyFont="1" applyFill="1" applyBorder="1" applyAlignment="1" applyProtection="1">
      <alignment horizontal="center" vertical="center"/>
      <protection/>
    </xf>
    <xf numFmtId="0" fontId="17" fillId="41" borderId="0" xfId="42" applyFont="1" applyFill="1" applyBorder="1" applyAlignment="1" applyProtection="1">
      <alignment horizontal="center" vertical="center"/>
      <protection/>
    </xf>
    <xf numFmtId="0" fontId="17" fillId="22" borderId="0" xfId="42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vertical="center"/>
    </xf>
    <xf numFmtId="0" fontId="13" fillId="25" borderId="11" xfId="0" applyFont="1" applyFill="1" applyBorder="1" applyAlignment="1">
      <alignment vertical="center"/>
    </xf>
    <xf numFmtId="0" fontId="13" fillId="25" borderId="11" xfId="0" applyFont="1" applyFill="1" applyBorder="1" applyAlignment="1">
      <alignment horizontal="center" vertical="center"/>
    </xf>
    <xf numFmtId="184" fontId="13" fillId="0" borderId="10" xfId="0" applyNumberFormat="1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6" fillId="0" borderId="21" xfId="0" applyFont="1" applyBorder="1" applyAlignment="1">
      <alignment horizontal="right" vertical="center"/>
    </xf>
    <xf numFmtId="0" fontId="13" fillId="0" borderId="22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0" fillId="42" borderId="0" xfId="0" applyFill="1" applyAlignment="1">
      <alignment vertical="center"/>
    </xf>
    <xf numFmtId="55" fontId="0" fillId="0" borderId="0" xfId="0" applyNumberFormat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13" fillId="42" borderId="0" xfId="0" applyFont="1" applyFill="1" applyBorder="1" applyAlignment="1">
      <alignment vertical="center"/>
    </xf>
    <xf numFmtId="0" fontId="11" fillId="33" borderId="20" xfId="0" applyFont="1" applyFill="1" applyBorder="1" applyAlignment="1">
      <alignment horizontal="left" vertical="top"/>
    </xf>
    <xf numFmtId="0" fontId="8" fillId="0" borderId="0" xfId="0" applyFont="1" applyAlignment="1">
      <alignment horizontal="center" vertical="center"/>
    </xf>
    <xf numFmtId="184" fontId="56" fillId="0" borderId="25" xfId="41" applyNumberFormat="1" applyFont="1" applyBorder="1" applyAlignment="1">
      <alignment vertical="center"/>
    </xf>
    <xf numFmtId="184" fontId="56" fillId="42" borderId="25" xfId="41" applyNumberFormat="1" applyFont="1" applyFill="1" applyBorder="1" applyAlignment="1">
      <alignment vertical="center"/>
    </xf>
    <xf numFmtId="184" fontId="56" fillId="42" borderId="25" xfId="0" applyNumberFormat="1" applyFont="1" applyFill="1" applyBorder="1" applyAlignment="1">
      <alignment vertical="center"/>
    </xf>
    <xf numFmtId="184" fontId="18" fillId="0" borderId="26" xfId="41" applyNumberFormat="1" applyFont="1" applyBorder="1" applyAlignment="1">
      <alignment vertical="center"/>
    </xf>
    <xf numFmtId="184" fontId="56" fillId="33" borderId="26" xfId="41" applyNumberFormat="1" applyFont="1" applyFill="1" applyBorder="1" applyAlignment="1">
      <alignment vertical="center"/>
    </xf>
    <xf numFmtId="184" fontId="13" fillId="42" borderId="26" xfId="41" applyNumberFormat="1" applyFont="1" applyFill="1" applyBorder="1" applyAlignment="1">
      <alignment vertical="center"/>
    </xf>
    <xf numFmtId="184" fontId="13" fillId="0" borderId="23" xfId="0" applyNumberFormat="1" applyFont="1" applyBorder="1" applyAlignment="1">
      <alignment vertical="center"/>
    </xf>
    <xf numFmtId="184" fontId="55" fillId="0" borderId="25" xfId="41" applyNumberFormat="1" applyFont="1" applyBorder="1" applyAlignment="1">
      <alignment vertical="center"/>
    </xf>
    <xf numFmtId="10" fontId="55" fillId="42" borderId="0" xfId="41" applyNumberFormat="1" applyFont="1" applyFill="1" applyBorder="1" applyAlignment="1">
      <alignment vertical="center"/>
    </xf>
    <xf numFmtId="184" fontId="55" fillId="42" borderId="26" xfId="41" applyNumberFormat="1" applyFont="1" applyFill="1" applyBorder="1" applyAlignment="1">
      <alignment vertical="center"/>
    </xf>
    <xf numFmtId="184" fontId="55" fillId="42" borderId="27" xfId="0" applyNumberFormat="1" applyFont="1" applyFill="1" applyBorder="1" applyAlignment="1">
      <alignment vertical="center"/>
    </xf>
    <xf numFmtId="184" fontId="56" fillId="43" borderId="26" xfId="41" applyNumberFormat="1" applyFont="1" applyFill="1" applyBorder="1" applyAlignment="1">
      <alignment vertical="center"/>
    </xf>
    <xf numFmtId="184" fontId="13" fillId="43" borderId="25" xfId="0" applyNumberFormat="1" applyFont="1" applyFill="1" applyBorder="1" applyAlignment="1">
      <alignment vertical="center"/>
    </xf>
    <xf numFmtId="184" fontId="56" fillId="42" borderId="28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84" fontId="56" fillId="0" borderId="29" xfId="0" applyNumberFormat="1" applyFont="1" applyFill="1" applyBorder="1" applyAlignment="1">
      <alignment vertical="center"/>
    </xf>
    <xf numFmtId="184" fontId="55" fillId="0" borderId="26" xfId="41" applyNumberFormat="1" applyFont="1" applyBorder="1" applyAlignment="1">
      <alignment vertical="center"/>
    </xf>
    <xf numFmtId="184" fontId="55" fillId="0" borderId="30" xfId="41" applyNumberFormat="1" applyFont="1" applyFill="1" applyBorder="1" applyAlignment="1">
      <alignment vertical="center"/>
    </xf>
    <xf numFmtId="184" fontId="56" fillId="42" borderId="26" xfId="41" applyNumberFormat="1" applyFont="1" applyFill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10" fontId="55" fillId="0" borderId="0" xfId="41" applyNumberFormat="1" applyFont="1" applyFill="1" applyBorder="1" applyAlignment="1">
      <alignment vertical="center"/>
    </xf>
    <xf numFmtId="184" fontId="55" fillId="33" borderId="26" xfId="41" applyNumberFormat="1" applyFont="1" applyFill="1" applyBorder="1" applyAlignment="1">
      <alignment vertical="center"/>
    </xf>
    <xf numFmtId="184" fontId="55" fillId="42" borderId="25" xfId="41" applyNumberFormat="1" applyFont="1" applyFill="1" applyBorder="1" applyAlignment="1">
      <alignment vertical="center"/>
    </xf>
    <xf numFmtId="184" fontId="55" fillId="33" borderId="23" xfId="41" applyNumberFormat="1" applyFont="1" applyFill="1" applyBorder="1" applyAlignment="1">
      <alignment vertical="center"/>
    </xf>
    <xf numFmtId="184" fontId="55" fillId="42" borderId="31" xfId="41" applyNumberFormat="1" applyFont="1" applyFill="1" applyBorder="1" applyAlignment="1">
      <alignment vertical="center"/>
    </xf>
    <xf numFmtId="0" fontId="13" fillId="0" borderId="11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1" fillId="40" borderId="18" xfId="0" applyFont="1" applyFill="1" applyBorder="1" applyAlignment="1">
      <alignment horizontal="center" vertical="center"/>
    </xf>
    <xf numFmtId="0" fontId="12" fillId="40" borderId="32" xfId="0" applyFont="1" applyFill="1" applyBorder="1" applyAlignment="1">
      <alignment horizontal="center" vertical="center"/>
    </xf>
    <xf numFmtId="0" fontId="13" fillId="40" borderId="19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1" fillId="13" borderId="12" xfId="0" applyFont="1" applyFill="1" applyBorder="1" applyAlignment="1">
      <alignment horizontal="left" vertical="center" wrapText="1"/>
    </xf>
    <xf numFmtId="0" fontId="21" fillId="13" borderId="13" xfId="0" applyFont="1" applyFill="1" applyBorder="1" applyAlignment="1">
      <alignment horizontal="left" vertical="center" wrapText="1"/>
    </xf>
    <xf numFmtId="0" fontId="21" fillId="13" borderId="16" xfId="0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3" fillId="0" borderId="1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1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13" fillId="0" borderId="20" xfId="0" applyFont="1" applyBorder="1" applyAlignment="1">
      <alignment horizontal="right" vertical="center"/>
    </xf>
    <xf numFmtId="0" fontId="11" fillId="0" borderId="11" xfId="0" applyFont="1" applyBorder="1" applyAlignment="1">
      <alignment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oomberg.co.jp/apps/quote?T=jp09/quote.wm&amp;ticker=LQD:US" TargetMode="External" /><Relationship Id="rId2" Type="http://schemas.openxmlformats.org/officeDocument/2006/relationships/hyperlink" Target="http://www.bloomberg.co.jp/apps/quote?T=jp09/quote.wm&amp;ticker=igov:US" TargetMode="External" /><Relationship Id="rId3" Type="http://schemas.openxmlformats.org/officeDocument/2006/relationships/hyperlink" Target="http://www.bloomberg.co.jp/apps/quote?T=jp09/quote.wm&amp;ticker=HYG:US" TargetMode="External" /><Relationship Id="rId4" Type="http://schemas.openxmlformats.org/officeDocument/2006/relationships/hyperlink" Target="http://www.bloomberg.co.jp/apps/quote?T=jp09/quote.wm&amp;ticker=EMB:US" TargetMode="External" /><Relationship Id="rId5" Type="http://schemas.openxmlformats.org/officeDocument/2006/relationships/hyperlink" Target="http://www.bloomberg.co.jp/apps/quote?T=jp09/quote.wm&amp;ticker=EWJ:US" TargetMode="External" /><Relationship Id="rId6" Type="http://schemas.openxmlformats.org/officeDocument/2006/relationships/hyperlink" Target="http://www.bloomberg.co.jp/apps/quote?T=jp09/quote.wm&amp;ticker=TOK:US" TargetMode="External" /><Relationship Id="rId7" Type="http://schemas.openxmlformats.org/officeDocument/2006/relationships/hyperlink" Target="http://www.bloomberg.co.jp/apps/quote?T=jp09/quote.wm&amp;ticker=EEM:US" TargetMode="External" /><Relationship Id="rId8" Type="http://schemas.openxmlformats.org/officeDocument/2006/relationships/hyperlink" Target="http://www.bloomberg.co.jp/apps/quote?T=jp09/quote.wm&amp;ticker=1343:JP" TargetMode="External" /><Relationship Id="rId9" Type="http://schemas.openxmlformats.org/officeDocument/2006/relationships/hyperlink" Target="http://www.bloomberg.co.jp/apps/quote?T=jp09/quote.wm&amp;ticker=IFGL:US" TargetMode="External" /><Relationship Id="rId10" Type="http://schemas.openxmlformats.org/officeDocument/2006/relationships/hyperlink" Target="http://www.bloomberg.co.jp/apps/quote?T=jp09/quote.wm&amp;ticker=IYR:US" TargetMode="External" /><Relationship Id="rId11" Type="http://schemas.openxmlformats.org/officeDocument/2006/relationships/hyperlink" Target="http://www.bloomberg.co.jp/apps/quote?T=jp09/quote.wm&amp;ticker=IAU:US" TargetMode="External" /><Relationship Id="rId12" Type="http://schemas.openxmlformats.org/officeDocument/2006/relationships/hyperlink" Target="http://www.bloomberg.co.jp/apps/quote?T=jp09/quote.wm&amp;ticker=GSG:U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52"/>
  <sheetViews>
    <sheetView tabSelected="1" workbookViewId="0" topLeftCell="B18">
      <selection activeCell="E34" sqref="E34"/>
    </sheetView>
  </sheetViews>
  <sheetFormatPr defaultColWidth="8.8515625" defaultRowHeight="15"/>
  <cols>
    <col min="1" max="2" width="8.8515625" style="0" customWidth="1"/>
    <col min="3" max="3" width="25.28125" style="0" customWidth="1"/>
    <col min="4" max="4" width="18.00390625" style="0" customWidth="1"/>
    <col min="5" max="5" width="15.140625" style="0" customWidth="1"/>
    <col min="6" max="6" width="21.421875" style="0" customWidth="1"/>
    <col min="7" max="7" width="22.421875" style="0" customWidth="1"/>
    <col min="8" max="8" width="20.00390625" style="0" customWidth="1"/>
  </cols>
  <sheetData>
    <row r="3" ht="15" thickBot="1"/>
    <row r="4" spans="3:7" ht="24" thickBot="1">
      <c r="C4" s="91" t="s">
        <v>57</v>
      </c>
      <c r="D4" s="92"/>
      <c r="E4" s="93"/>
      <c r="F4" s="19"/>
      <c r="G4" s="19"/>
    </row>
    <row r="5" spans="3:7" ht="21" thickBot="1">
      <c r="C5" s="94" t="s">
        <v>14</v>
      </c>
      <c r="D5" s="94"/>
      <c r="E5" s="20"/>
      <c r="F5" s="20"/>
      <c r="G5" s="20"/>
    </row>
    <row r="6" spans="3:7" ht="3" customHeight="1" hidden="1">
      <c r="C6" s="20"/>
      <c r="D6" s="20"/>
      <c r="E6" s="20"/>
      <c r="F6" s="20"/>
      <c r="G6" s="20"/>
    </row>
    <row r="7" spans="3:8" ht="72.75" customHeight="1" thickBot="1">
      <c r="C7" s="97" t="s">
        <v>59</v>
      </c>
      <c r="D7" s="98"/>
      <c r="E7" s="98"/>
      <c r="F7" s="98"/>
      <c r="G7" s="98"/>
      <c r="H7" s="99"/>
    </row>
    <row r="8" spans="3:8" ht="20.25" customHeight="1">
      <c r="C8" s="23" t="s">
        <v>60</v>
      </c>
      <c r="D8" s="24"/>
      <c r="E8" s="24"/>
      <c r="F8" s="24"/>
      <c r="G8" s="24"/>
      <c r="H8" s="45"/>
    </row>
    <row r="9" spans="3:8" ht="20.25" customHeight="1">
      <c r="C9" s="27" t="s">
        <v>61</v>
      </c>
      <c r="D9" s="25"/>
      <c r="E9" s="25"/>
      <c r="F9" s="25"/>
      <c r="G9" s="25"/>
      <c r="H9" s="46"/>
    </row>
    <row r="10" spans="3:8" ht="20.25" customHeight="1">
      <c r="C10" s="27" t="s">
        <v>62</v>
      </c>
      <c r="D10" s="25"/>
      <c r="E10" s="25"/>
      <c r="F10" s="25"/>
      <c r="G10" s="25"/>
      <c r="H10" s="46"/>
    </row>
    <row r="11" spans="3:8" ht="18.75" customHeight="1">
      <c r="C11" s="27" t="s">
        <v>63</v>
      </c>
      <c r="D11" s="25"/>
      <c r="E11" s="25"/>
      <c r="F11" s="25"/>
      <c r="G11" s="25"/>
      <c r="H11" s="46"/>
    </row>
    <row r="12" spans="3:8" ht="20.25" customHeight="1" thickBot="1">
      <c r="C12" s="29" t="s">
        <v>64</v>
      </c>
      <c r="D12" s="61"/>
      <c r="E12" s="25"/>
      <c r="F12" s="25"/>
      <c r="G12" s="25"/>
      <c r="H12" s="46"/>
    </row>
    <row r="13" spans="3:8" ht="20.25" customHeight="1">
      <c r="C13" s="28" t="s">
        <v>65</v>
      </c>
      <c r="D13" s="25"/>
      <c r="E13" s="25"/>
      <c r="F13" s="25"/>
      <c r="G13" s="25"/>
      <c r="H13" s="46"/>
    </row>
    <row r="14" spans="3:8" ht="39" customHeight="1" thickBot="1">
      <c r="C14" s="100" t="s">
        <v>55</v>
      </c>
      <c r="D14" s="101"/>
      <c r="E14" s="101"/>
      <c r="F14" s="101"/>
      <c r="G14" s="101"/>
      <c r="H14" s="102"/>
    </row>
    <row r="15" spans="3:8" ht="24" thickBot="1">
      <c r="C15" s="95" t="s">
        <v>15</v>
      </c>
      <c r="D15" s="96"/>
      <c r="E15" s="20"/>
      <c r="F15" s="20"/>
      <c r="H15" s="54" t="s">
        <v>56</v>
      </c>
    </row>
    <row r="16" spans="3:8" ht="24" thickBot="1">
      <c r="C16" s="22"/>
      <c r="D16" s="20"/>
      <c r="E16" s="20"/>
      <c r="F16" s="32" t="s">
        <v>16</v>
      </c>
      <c r="G16" s="48" t="s">
        <v>49</v>
      </c>
      <c r="H16" s="49" t="s">
        <v>53</v>
      </c>
    </row>
    <row r="17" spans="3:11" ht="19.5">
      <c r="C17" s="50" t="s">
        <v>17</v>
      </c>
      <c r="D17" s="20"/>
      <c r="E17" s="20"/>
      <c r="F17" s="20"/>
      <c r="G17" s="55"/>
      <c r="H17" s="46"/>
      <c r="K17" s="9"/>
    </row>
    <row r="18" spans="3:9" ht="22.5">
      <c r="C18" s="82" t="s">
        <v>45</v>
      </c>
      <c r="D18" s="20"/>
      <c r="E18" s="20"/>
      <c r="F18" s="20"/>
      <c r="G18" s="56"/>
      <c r="H18" s="46"/>
      <c r="I18" s="1"/>
    </row>
    <row r="19" spans="3:8" ht="19.5">
      <c r="C19" s="89" t="s">
        <v>18</v>
      </c>
      <c r="D19" s="90"/>
      <c r="E19" s="34" t="s">
        <v>1</v>
      </c>
      <c r="F19" s="35">
        <f>(data!AC21/data!AB21)-1</f>
        <v>-0.02156083537668041</v>
      </c>
      <c r="G19" s="79">
        <v>-0.031</v>
      </c>
      <c r="H19" s="86">
        <v>-0.009</v>
      </c>
    </row>
    <row r="20" spans="3:8" ht="19.5">
      <c r="C20" s="89"/>
      <c r="D20" s="90"/>
      <c r="E20" s="34" t="s">
        <v>2</v>
      </c>
      <c r="F20" s="35">
        <f>(data!AC22/data!AB22)-1</f>
        <v>-0.005427558706247226</v>
      </c>
      <c r="G20" s="66">
        <v>-0.072</v>
      </c>
      <c r="H20" s="70">
        <v>-0.051</v>
      </c>
    </row>
    <row r="21" spans="3:8" ht="19.5">
      <c r="C21" s="89" t="s">
        <v>19</v>
      </c>
      <c r="D21" s="90"/>
      <c r="E21" s="36" t="s">
        <v>3</v>
      </c>
      <c r="F21" s="35">
        <f>(data!AC23/data!AB23)-1</f>
        <v>-0.023209767902320988</v>
      </c>
      <c r="G21" s="85">
        <v>-0.009</v>
      </c>
      <c r="H21" s="63">
        <v>0.013</v>
      </c>
    </row>
    <row r="22" spans="3:8" ht="19.5">
      <c r="C22" s="103" t="s">
        <v>20</v>
      </c>
      <c r="D22" s="104"/>
      <c r="E22" s="37" t="s">
        <v>4</v>
      </c>
      <c r="F22" s="35">
        <f>(data!AC24/data!AB24)-1</f>
        <v>-0.021802972323573977</v>
      </c>
      <c r="G22" s="68">
        <v>0.002</v>
      </c>
      <c r="H22" s="64">
        <v>0.024</v>
      </c>
    </row>
    <row r="23" spans="3:8" ht="19.5">
      <c r="C23" s="22"/>
      <c r="D23" s="20"/>
      <c r="E23" s="20"/>
      <c r="F23" s="20"/>
      <c r="G23" s="69"/>
      <c r="H23" s="21"/>
    </row>
    <row r="24" spans="3:13" ht="19.5">
      <c r="C24" s="51" t="s">
        <v>21</v>
      </c>
      <c r="D24" s="20"/>
      <c r="E24" s="20"/>
      <c r="F24" s="20"/>
      <c r="G24" s="69"/>
      <c r="H24" s="21"/>
      <c r="M24" s="57"/>
    </row>
    <row r="25" spans="3:10" ht="19.5">
      <c r="C25" s="26" t="s">
        <v>22</v>
      </c>
      <c r="D25" s="20"/>
      <c r="E25" s="20"/>
      <c r="F25" s="20"/>
      <c r="G25" s="69"/>
      <c r="H25" s="21"/>
      <c r="J25" s="12"/>
    </row>
    <row r="26" spans="3:8" ht="19.5">
      <c r="C26" s="103" t="s">
        <v>23</v>
      </c>
      <c r="D26" s="104"/>
      <c r="E26" s="38" t="s">
        <v>5</v>
      </c>
      <c r="F26" s="84">
        <f>(data!AC29/data!AB29)-1</f>
        <v>-0.01839080459770115</v>
      </c>
      <c r="G26" s="74">
        <v>0.14</v>
      </c>
      <c r="H26" s="75">
        <v>0.165</v>
      </c>
    </row>
    <row r="27" spans="3:8" ht="22.5">
      <c r="C27" s="109" t="s">
        <v>24</v>
      </c>
      <c r="D27" s="96"/>
      <c r="E27" s="39" t="s">
        <v>6</v>
      </c>
      <c r="F27" s="35">
        <f>(data!AC30/data!AB30)-1</f>
        <v>-0.03594080338266381</v>
      </c>
      <c r="G27" s="67">
        <v>0.01</v>
      </c>
      <c r="H27" s="65">
        <v>0.033</v>
      </c>
    </row>
    <row r="28" spans="3:8" ht="19.5">
      <c r="C28" s="103" t="s">
        <v>25</v>
      </c>
      <c r="D28" s="104"/>
      <c r="E28" s="40" t="s">
        <v>7</v>
      </c>
      <c r="F28" s="71">
        <f>(data!AC31/data!AB31)-1</f>
        <v>-0.036478599221789865</v>
      </c>
      <c r="G28" s="81">
        <v>0.008</v>
      </c>
      <c r="H28" s="65">
        <v>0.031</v>
      </c>
    </row>
    <row r="29" spans="3:8" ht="19.5">
      <c r="C29" s="22"/>
      <c r="D29" s="20"/>
      <c r="E29" s="20"/>
      <c r="F29" s="20"/>
      <c r="G29" s="69"/>
      <c r="H29" s="21"/>
    </row>
    <row r="30" spans="3:11" ht="19.5">
      <c r="C30" s="22" t="s">
        <v>26</v>
      </c>
      <c r="D30" s="20"/>
      <c r="E30" s="20"/>
      <c r="F30" s="20"/>
      <c r="G30" s="69"/>
      <c r="H30" s="21"/>
      <c r="K30" s="77"/>
    </row>
    <row r="31" spans="3:8" ht="19.5">
      <c r="C31" s="103" t="s">
        <v>27</v>
      </c>
      <c r="D31" s="104"/>
      <c r="E31" s="41">
        <v>1343</v>
      </c>
      <c r="F31" s="71">
        <f>(data!AC34/data!AB34)-1</f>
        <v>-0.03472571716155004</v>
      </c>
      <c r="G31" s="72">
        <v>-0.048</v>
      </c>
      <c r="H31" s="73">
        <v>-0.048</v>
      </c>
    </row>
    <row r="32" spans="3:8" ht="19.5">
      <c r="C32" s="103" t="s">
        <v>28</v>
      </c>
      <c r="D32" s="104"/>
      <c r="E32" s="42" t="s">
        <v>8</v>
      </c>
      <c r="F32" s="35">
        <f>(data!AC35/data!AB35)-1</f>
        <v>-0.05196047178833285</v>
      </c>
      <c r="G32" s="87">
        <v>-0.01</v>
      </c>
      <c r="H32" s="52">
        <v>0.012</v>
      </c>
    </row>
    <row r="33" spans="3:8" ht="19.5">
      <c r="C33" s="103"/>
      <c r="D33" s="104"/>
      <c r="E33" s="42" t="s">
        <v>9</v>
      </c>
      <c r="F33" s="71">
        <f>(data!AC36/data!AB36)-1</f>
        <v>-0.0524916943521595</v>
      </c>
      <c r="G33" s="72">
        <v>-0.072</v>
      </c>
      <c r="H33" s="73">
        <v>-0.051</v>
      </c>
    </row>
    <row r="34" spans="3:8" ht="19.5">
      <c r="C34" s="26" t="s">
        <v>29</v>
      </c>
      <c r="D34" s="20"/>
      <c r="E34" s="20"/>
      <c r="F34" s="83"/>
      <c r="G34" s="69"/>
      <c r="H34" s="21"/>
    </row>
    <row r="35" spans="3:8" ht="24" thickBot="1">
      <c r="C35" s="109" t="s">
        <v>44</v>
      </c>
      <c r="D35" s="96"/>
      <c r="E35" s="43" t="s">
        <v>10</v>
      </c>
      <c r="F35" s="71">
        <f>(data!AC39/data!AB39)-1</f>
        <v>-0.01476976542137276</v>
      </c>
      <c r="G35" s="88">
        <v>-0.009</v>
      </c>
      <c r="H35" s="76">
        <v>0.014</v>
      </c>
    </row>
    <row r="36" spans="3:8" ht="24" thickBot="1">
      <c r="C36" s="109" t="s">
        <v>48</v>
      </c>
      <c r="D36" s="96"/>
      <c r="E36" s="44" t="s">
        <v>11</v>
      </c>
      <c r="F36" s="71">
        <f>(data!AC40/data!AB40)-1</f>
        <v>-0.0023629489603025355</v>
      </c>
      <c r="G36" s="80">
        <v>-0.022</v>
      </c>
      <c r="H36" s="78">
        <v>0</v>
      </c>
    </row>
    <row r="37" spans="3:8" ht="19.5">
      <c r="C37" s="22"/>
      <c r="D37" s="20"/>
      <c r="E37" s="20"/>
      <c r="F37" s="20"/>
      <c r="G37" s="20"/>
      <c r="H37" s="46"/>
    </row>
    <row r="38" spans="3:8" ht="19.5">
      <c r="C38" s="51" t="s">
        <v>30</v>
      </c>
      <c r="D38" s="20"/>
      <c r="E38" s="20"/>
      <c r="F38" s="20"/>
      <c r="G38" s="20"/>
      <c r="H38" s="46"/>
    </row>
    <row r="39" spans="3:8" ht="22.5">
      <c r="C39" s="22"/>
      <c r="D39" s="20"/>
      <c r="E39" s="33" t="s">
        <v>58</v>
      </c>
      <c r="F39" s="33" t="s">
        <v>52</v>
      </c>
      <c r="G39" s="33" t="s">
        <v>51</v>
      </c>
      <c r="H39" s="46"/>
    </row>
    <row r="40" spans="3:8" ht="19.5">
      <c r="C40" s="105" t="s">
        <v>31</v>
      </c>
      <c r="D40" s="106"/>
      <c r="E40" s="60">
        <v>122.47</v>
      </c>
      <c r="F40" s="20">
        <v>119.78</v>
      </c>
      <c r="G40" s="20">
        <v>105.36</v>
      </c>
      <c r="H40" s="46"/>
    </row>
    <row r="41" spans="3:8" ht="21" thickBot="1">
      <c r="C41" s="107" t="s">
        <v>32</v>
      </c>
      <c r="D41" s="108"/>
      <c r="E41" s="53">
        <v>136.41</v>
      </c>
      <c r="F41" s="53">
        <v>144.46</v>
      </c>
      <c r="G41" s="53">
        <v>144.92</v>
      </c>
      <c r="H41" s="47"/>
    </row>
    <row r="42" spans="3:7" ht="22.5">
      <c r="C42" s="18"/>
      <c r="D42" s="6"/>
      <c r="E42" s="2"/>
      <c r="F42" s="2"/>
      <c r="G42" s="2"/>
    </row>
    <row r="43" spans="3:4" ht="27" customHeight="1">
      <c r="C43" s="14"/>
      <c r="D43" s="7"/>
    </row>
    <row r="44" spans="3:4" ht="13.5">
      <c r="C44" s="15"/>
      <c r="D44" s="16"/>
    </row>
    <row r="45" spans="3:4" ht="13.5">
      <c r="C45" s="15"/>
      <c r="D45" s="16"/>
    </row>
    <row r="46" spans="3:4" ht="13.5">
      <c r="C46" s="15"/>
      <c r="D46" s="16"/>
    </row>
    <row r="47" spans="3:4" ht="13.5">
      <c r="C47" s="15"/>
      <c r="D47" s="16"/>
    </row>
    <row r="48" spans="3:4" ht="13.5">
      <c r="C48" s="15"/>
      <c r="D48" s="16"/>
    </row>
    <row r="49" spans="3:4" ht="13.5">
      <c r="C49" s="17"/>
      <c r="D49" s="16"/>
    </row>
    <row r="50" spans="3:4" ht="13.5">
      <c r="C50" s="15"/>
      <c r="D50" s="16"/>
    </row>
    <row r="51" spans="3:4" ht="13.5">
      <c r="C51" s="15"/>
      <c r="D51" s="16"/>
    </row>
    <row r="52" spans="3:4" ht="13.5">
      <c r="C52" s="15"/>
      <c r="D52" s="16"/>
    </row>
  </sheetData>
  <sheetProtection/>
  <mergeCells count="17">
    <mergeCell ref="C22:D22"/>
    <mergeCell ref="C40:D40"/>
    <mergeCell ref="C41:D41"/>
    <mergeCell ref="C27:D27"/>
    <mergeCell ref="C28:D28"/>
    <mergeCell ref="C35:D35"/>
    <mergeCell ref="C36:D36"/>
    <mergeCell ref="C31:D31"/>
    <mergeCell ref="C32:D33"/>
    <mergeCell ref="C26:D26"/>
    <mergeCell ref="C19:D20"/>
    <mergeCell ref="C21:D21"/>
    <mergeCell ref="C4:E4"/>
    <mergeCell ref="C5:D5"/>
    <mergeCell ref="C15:D15"/>
    <mergeCell ref="C7:H7"/>
    <mergeCell ref="C14:H14"/>
  </mergeCells>
  <hyperlinks>
    <hyperlink ref="E19" r:id="rId1" display="LQD"/>
    <hyperlink ref="E20" r:id="rId2" display="IGOV"/>
    <hyperlink ref="E21" r:id="rId3" display="HYG"/>
    <hyperlink ref="E22" r:id="rId4" display="EMB"/>
    <hyperlink ref="E26" r:id="rId5" display="EWJ"/>
    <hyperlink ref="E27" r:id="rId6" display="TOK"/>
    <hyperlink ref="E28" r:id="rId7" display="EEM"/>
    <hyperlink ref="E31" r:id="rId8" display="http://www.bloomberg.co.jp/apps/quote?T=jp09/quote.wm&amp;ticker=1343:JP"/>
    <hyperlink ref="E32" r:id="rId9" display="IFGL"/>
    <hyperlink ref="E33" r:id="rId10" display="IYR"/>
    <hyperlink ref="E35" r:id="rId11" display="IAU"/>
    <hyperlink ref="E36" r:id="rId12" display="GSG"/>
  </hyperlinks>
  <printOptions/>
  <pageMargins left="0.787" right="0.787" top="0.984" bottom="0.984" header="0.3" footer="0.3"/>
  <pageSetup orientation="portrait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87" right="0.787" top="0.984" bottom="0.984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20:AF44"/>
  <sheetViews>
    <sheetView zoomScale="142" zoomScaleNormal="142" workbookViewId="0" topLeftCell="Y20">
      <selection activeCell="AD34" sqref="AD34"/>
    </sheetView>
  </sheetViews>
  <sheetFormatPr defaultColWidth="8.8515625" defaultRowHeight="15"/>
  <cols>
    <col min="1" max="11" width="8.8515625" style="0" customWidth="1"/>
    <col min="12" max="12" width="11.421875" style="0" bestFit="1" customWidth="1"/>
    <col min="13" max="23" width="8.8515625" style="0" customWidth="1"/>
    <col min="24" max="24" width="11.421875" style="0" bestFit="1" customWidth="1"/>
    <col min="25" max="29" width="11.421875" style="0" customWidth="1"/>
    <col min="30" max="30" width="8.8515625" style="0" customWidth="1"/>
    <col min="31" max="31" width="10.8515625" style="0" bestFit="1" customWidth="1"/>
  </cols>
  <sheetData>
    <row r="20" spans="2:32" ht="43.5" customHeight="1">
      <c r="B20" s="3" t="s">
        <v>0</v>
      </c>
      <c r="C20" s="5" t="s">
        <v>12</v>
      </c>
      <c r="D20" s="5" t="s">
        <v>13</v>
      </c>
      <c r="E20" s="3" t="s">
        <v>33</v>
      </c>
      <c r="F20" s="8" t="s">
        <v>34</v>
      </c>
      <c r="G20" s="8" t="s">
        <v>35</v>
      </c>
      <c r="H20" s="8" t="s">
        <v>36</v>
      </c>
      <c r="I20" s="8" t="s">
        <v>37</v>
      </c>
      <c r="J20" s="8" t="s">
        <v>38</v>
      </c>
      <c r="K20" s="8" t="s">
        <v>39</v>
      </c>
      <c r="L20" s="13">
        <v>41640</v>
      </c>
      <c r="M20" s="8" t="s">
        <v>40</v>
      </c>
      <c r="N20" s="8" t="s">
        <v>41</v>
      </c>
      <c r="O20" s="8" t="s">
        <v>42</v>
      </c>
      <c r="P20" s="8" t="s">
        <v>43</v>
      </c>
      <c r="Q20" s="8" t="s">
        <v>33</v>
      </c>
      <c r="R20" s="8" t="s">
        <v>34</v>
      </c>
      <c r="S20" s="8" t="s">
        <v>35</v>
      </c>
      <c r="T20" s="8" t="s">
        <v>36</v>
      </c>
      <c r="U20" s="8" t="s">
        <v>46</v>
      </c>
      <c r="V20" s="8" t="s">
        <v>47</v>
      </c>
      <c r="W20" s="8" t="s">
        <v>39</v>
      </c>
      <c r="X20" s="58">
        <v>42005</v>
      </c>
      <c r="Y20" s="58">
        <v>42036</v>
      </c>
      <c r="Z20" s="58">
        <v>42064</v>
      </c>
      <c r="AA20" s="58">
        <v>42095</v>
      </c>
      <c r="AB20" s="58">
        <v>42125</v>
      </c>
      <c r="AC20" s="58">
        <v>42156</v>
      </c>
      <c r="AE20" s="59" t="s">
        <v>50</v>
      </c>
      <c r="AF20" s="62" t="s">
        <v>54</v>
      </c>
    </row>
    <row r="21" spans="2:32" ht="15">
      <c r="B21" s="4">
        <v>120.99</v>
      </c>
      <c r="C21" s="4">
        <v>122.13</v>
      </c>
      <c r="D21" s="4">
        <v>117.85</v>
      </c>
      <c r="E21" s="4">
        <v>113.65</v>
      </c>
      <c r="F21" s="4">
        <v>114.54</v>
      </c>
      <c r="G21" s="4">
        <v>113.05</v>
      </c>
      <c r="H21" s="4">
        <v>113.52</v>
      </c>
      <c r="I21" s="10">
        <v>115.2</v>
      </c>
      <c r="J21" s="4">
        <v>114.66</v>
      </c>
      <c r="K21" s="4">
        <v>114.19</v>
      </c>
      <c r="L21" s="4">
        <v>116.34</v>
      </c>
      <c r="M21" s="4">
        <v>117.32</v>
      </c>
      <c r="N21" s="4">
        <v>116.94</v>
      </c>
      <c r="O21" s="4">
        <v>118.15</v>
      </c>
      <c r="P21" s="4">
        <v>119.59</v>
      </c>
      <c r="Q21" s="4">
        <v>119.26</v>
      </c>
      <c r="R21" s="4">
        <v>118.55</v>
      </c>
      <c r="S21" s="4">
        <v>120.58</v>
      </c>
      <c r="T21" s="4">
        <v>118.22</v>
      </c>
      <c r="U21" s="4">
        <v>119.34</v>
      </c>
      <c r="V21" s="4">
        <v>120.09</v>
      </c>
      <c r="W21" s="4">
        <v>119.41</v>
      </c>
      <c r="X21" s="4">
        <v>123.89</v>
      </c>
      <c r="Y21" s="4">
        <v>121.8</v>
      </c>
      <c r="Z21" s="4">
        <v>121.71</v>
      </c>
      <c r="AA21" s="4">
        <v>119.94</v>
      </c>
      <c r="AB21" s="4">
        <v>118.27</v>
      </c>
      <c r="AC21" s="4">
        <v>115.72</v>
      </c>
      <c r="AE21" s="30">
        <f>((AC21*AC44)/(W21*W44))-1</f>
        <v>-0.009138085820710629</v>
      </c>
      <c r="AF21" s="30">
        <f>(AC21/W21)-1</f>
        <v>-0.030901934511347484</v>
      </c>
    </row>
    <row r="22" spans="2:32" ht="15">
      <c r="B22" s="4">
        <v>102.93</v>
      </c>
      <c r="C22" s="4">
        <v>101.961</v>
      </c>
      <c r="D22" s="4">
        <v>98.72</v>
      </c>
      <c r="E22" s="4">
        <v>96.47</v>
      </c>
      <c r="F22" s="4">
        <v>98.85</v>
      </c>
      <c r="G22" s="4">
        <v>98.04</v>
      </c>
      <c r="H22" s="4">
        <v>100.76</v>
      </c>
      <c r="I22" s="10">
        <v>102.01</v>
      </c>
      <c r="J22" s="4">
        <v>100.65</v>
      </c>
      <c r="K22" s="4">
        <v>100.19</v>
      </c>
      <c r="L22" s="4">
        <v>100.74</v>
      </c>
      <c r="M22" s="4">
        <v>102.84</v>
      </c>
      <c r="N22" s="4">
        <v>102.95</v>
      </c>
      <c r="O22" s="4">
        <v>104.27</v>
      </c>
      <c r="P22" s="4">
        <v>104.12</v>
      </c>
      <c r="Q22" s="4">
        <v>105.26</v>
      </c>
      <c r="R22" s="4">
        <v>103.71</v>
      </c>
      <c r="S22" s="4">
        <v>103.79</v>
      </c>
      <c r="T22" s="4">
        <v>99.26</v>
      </c>
      <c r="U22" s="4">
        <v>98.47</v>
      </c>
      <c r="V22" s="4">
        <v>97.79</v>
      </c>
      <c r="W22" s="4">
        <v>96.78</v>
      </c>
      <c r="X22" s="4">
        <v>94.05</v>
      </c>
      <c r="Y22" s="4">
        <v>93.27</v>
      </c>
      <c r="Z22" s="4">
        <v>91.53</v>
      </c>
      <c r="AA22" s="4">
        <v>93.58</v>
      </c>
      <c r="AB22" s="4">
        <v>90.28</v>
      </c>
      <c r="AC22" s="4">
        <v>89.79</v>
      </c>
      <c r="AE22" s="30">
        <f>((AC22*AC44)/(W22*W44))-1</f>
        <v>-0.05138985950373787</v>
      </c>
      <c r="AF22" s="30">
        <f>(AC22/W22)-1</f>
        <v>-0.07222566646001238</v>
      </c>
    </row>
    <row r="23" spans="2:32" ht="15">
      <c r="B23" s="4">
        <v>93.35</v>
      </c>
      <c r="C23" s="4">
        <v>95.85</v>
      </c>
      <c r="D23" s="4">
        <v>92.92</v>
      </c>
      <c r="E23" s="4">
        <v>90.88</v>
      </c>
      <c r="F23" s="4">
        <v>92.98</v>
      </c>
      <c r="G23" s="4">
        <v>91.35</v>
      </c>
      <c r="H23" s="4">
        <v>91.58</v>
      </c>
      <c r="I23" s="10">
        <v>93.43</v>
      </c>
      <c r="J23" s="4">
        <v>93.42</v>
      </c>
      <c r="K23" s="4">
        <v>92.88</v>
      </c>
      <c r="L23" s="4">
        <v>93.25</v>
      </c>
      <c r="M23" s="4">
        <v>94.93</v>
      </c>
      <c r="N23" s="4">
        <v>94.39</v>
      </c>
      <c r="O23" s="4">
        <v>94.34</v>
      </c>
      <c r="P23" s="4">
        <v>95.05</v>
      </c>
      <c r="Q23" s="4">
        <v>95.2</v>
      </c>
      <c r="R23" s="4">
        <v>92.48</v>
      </c>
      <c r="S23" s="4">
        <v>94.24</v>
      </c>
      <c r="T23" s="4">
        <v>91.95</v>
      </c>
      <c r="U23" s="4">
        <v>92.53</v>
      </c>
      <c r="V23" s="4">
        <v>91.13</v>
      </c>
      <c r="W23" s="4">
        <v>89.6</v>
      </c>
      <c r="X23" s="4">
        <v>90.23</v>
      </c>
      <c r="Y23" s="4">
        <v>91.87</v>
      </c>
      <c r="Z23" s="4">
        <v>90.61</v>
      </c>
      <c r="AA23" s="4">
        <v>90.99</v>
      </c>
      <c r="AB23" s="4">
        <v>90.91</v>
      </c>
      <c r="AC23" s="4">
        <v>88.8</v>
      </c>
      <c r="AE23" s="30">
        <f>((AC23*AC44)/(W23*W44))-1</f>
        <v>0.013328751520645055</v>
      </c>
      <c r="AF23" s="30">
        <f>(AC23/W23)-1</f>
        <v>-0.008928571428571397</v>
      </c>
    </row>
    <row r="24" spans="2:32" ht="15">
      <c r="B24" s="4">
        <v>122.79</v>
      </c>
      <c r="C24" s="4">
        <v>121.4</v>
      </c>
      <c r="D24" s="4">
        <v>115.03</v>
      </c>
      <c r="E24" s="4">
        <v>109.53</v>
      </c>
      <c r="F24" s="4">
        <v>109.26</v>
      </c>
      <c r="G24" s="4">
        <v>106.16</v>
      </c>
      <c r="H24" s="4">
        <v>109.028</v>
      </c>
      <c r="I24" s="10">
        <v>111.35</v>
      </c>
      <c r="J24" s="4">
        <v>108.67</v>
      </c>
      <c r="K24" s="4">
        <v>108.16</v>
      </c>
      <c r="L24" s="4">
        <v>107.28</v>
      </c>
      <c r="M24" s="4">
        <v>110.54</v>
      </c>
      <c r="N24" s="4">
        <v>111.42</v>
      </c>
      <c r="O24" s="4">
        <v>112.17</v>
      </c>
      <c r="P24" s="4">
        <v>115.63</v>
      </c>
      <c r="Q24" s="4">
        <v>115.27</v>
      </c>
      <c r="R24" s="4">
        <v>114.58</v>
      </c>
      <c r="S24" s="4">
        <v>115.63</v>
      </c>
      <c r="T24" s="4">
        <v>112.85</v>
      </c>
      <c r="U24" s="4">
        <v>114.68</v>
      </c>
      <c r="V24" s="4">
        <v>113.8</v>
      </c>
      <c r="W24" s="4">
        <v>109.71</v>
      </c>
      <c r="X24" s="4">
        <v>111.76</v>
      </c>
      <c r="Y24" s="4">
        <v>112.85</v>
      </c>
      <c r="Z24" s="4">
        <v>112.12</v>
      </c>
      <c r="AA24" s="4">
        <v>113.12</v>
      </c>
      <c r="AB24" s="4">
        <v>112.37</v>
      </c>
      <c r="AC24" s="4">
        <v>109.92</v>
      </c>
      <c r="AE24" s="30">
        <f>((AC24*AC44)/(W24*W44))-1</f>
        <v>0.024414964030537778</v>
      </c>
      <c r="AF24" s="30">
        <f>(AC24/W24)-1</f>
        <v>0.001914137270987215</v>
      </c>
    </row>
    <row r="25" spans="2:32" ht="15">
      <c r="B25" s="4"/>
      <c r="C25" s="4"/>
      <c r="D25" s="4"/>
      <c r="E25" s="4"/>
      <c r="I25" s="11"/>
      <c r="AE25" s="31"/>
      <c r="AF25" s="31"/>
    </row>
    <row r="26" spans="2:32" ht="15">
      <c r="B26" s="4"/>
      <c r="C26" s="4"/>
      <c r="D26" s="4"/>
      <c r="E26" s="4"/>
      <c r="I26" s="11"/>
      <c r="AE26" s="31"/>
      <c r="AF26" s="31"/>
    </row>
    <row r="27" spans="2:32" ht="15">
      <c r="B27" s="4"/>
      <c r="C27" s="4"/>
      <c r="D27" s="4"/>
      <c r="E27" s="4"/>
      <c r="I27" s="11"/>
      <c r="AE27" s="31"/>
      <c r="AF27" s="31"/>
    </row>
    <row r="28" spans="2:32" ht="15">
      <c r="B28" s="4"/>
      <c r="C28" s="4"/>
      <c r="D28" s="4"/>
      <c r="E28" s="4"/>
      <c r="I28" s="11"/>
      <c r="AE28" s="31"/>
      <c r="AF28" s="31"/>
    </row>
    <row r="29" spans="2:32" ht="15">
      <c r="B29" s="4">
        <v>9.75</v>
      </c>
      <c r="C29" s="4">
        <v>11.7</v>
      </c>
      <c r="D29" s="4">
        <v>10.84</v>
      </c>
      <c r="E29" s="4">
        <v>11.22</v>
      </c>
      <c r="F29" s="4">
        <v>11.225</v>
      </c>
      <c r="G29" s="4">
        <v>10.87</v>
      </c>
      <c r="H29" s="4">
        <v>11.92</v>
      </c>
      <c r="I29" s="10">
        <v>11.905</v>
      </c>
      <c r="J29" s="4">
        <v>12.06</v>
      </c>
      <c r="K29" s="4">
        <v>12.14</v>
      </c>
      <c r="L29" s="4">
        <v>11.33</v>
      </c>
      <c r="M29" s="4">
        <v>11.61</v>
      </c>
      <c r="N29" s="4">
        <v>11.33</v>
      </c>
      <c r="O29" s="4">
        <v>11.08</v>
      </c>
      <c r="P29" s="4">
        <v>11.58</v>
      </c>
      <c r="Q29" s="4">
        <v>12.04</v>
      </c>
      <c r="R29" s="4">
        <v>12</v>
      </c>
      <c r="S29" s="4">
        <v>11.8</v>
      </c>
      <c r="T29" s="4">
        <v>11.77</v>
      </c>
      <c r="U29" s="4">
        <v>12.06</v>
      </c>
      <c r="V29" s="4">
        <v>11.62</v>
      </c>
      <c r="W29" s="4">
        <v>11.24</v>
      </c>
      <c r="X29" s="4">
        <v>11.49</v>
      </c>
      <c r="Y29" s="4">
        <v>12.35</v>
      </c>
      <c r="Z29" s="4">
        <v>12.53</v>
      </c>
      <c r="AA29" s="4">
        <v>12.86</v>
      </c>
      <c r="AB29" s="4">
        <v>13.05</v>
      </c>
      <c r="AC29" s="4">
        <v>12.81</v>
      </c>
      <c r="AE29" s="30">
        <f>((AC29*AC44)/(W29*W44))-1</f>
        <v>0.16527445928448903</v>
      </c>
      <c r="AF29" s="30">
        <f>(AC29/W29)-1</f>
        <v>0.13967971530249113</v>
      </c>
    </row>
    <row r="30" spans="2:32" ht="15">
      <c r="B30" s="4">
        <v>42.69</v>
      </c>
      <c r="C30" s="4">
        <v>46.6</v>
      </c>
      <c r="D30" s="4">
        <v>46.91</v>
      </c>
      <c r="E30" s="4">
        <v>45.11</v>
      </c>
      <c r="F30" s="4">
        <v>47.84</v>
      </c>
      <c r="G30" s="4">
        <v>46.76</v>
      </c>
      <c r="H30" s="4">
        <v>48.67</v>
      </c>
      <c r="I30" s="10">
        <v>51.05</v>
      </c>
      <c r="J30" s="4">
        <v>51.7</v>
      </c>
      <c r="K30" s="4">
        <v>52.68</v>
      </c>
      <c r="L30" s="4">
        <v>51</v>
      </c>
      <c r="M30" s="4">
        <v>53.1</v>
      </c>
      <c r="N30" s="4">
        <v>53.59</v>
      </c>
      <c r="O30" s="4">
        <v>54.35</v>
      </c>
      <c r="P30" s="4">
        <v>55.43</v>
      </c>
      <c r="Q30" s="4">
        <v>55.89</v>
      </c>
      <c r="R30" s="4">
        <v>53.77</v>
      </c>
      <c r="S30" s="4">
        <v>55.79</v>
      </c>
      <c r="T30" s="4">
        <v>54.08</v>
      </c>
      <c r="U30" s="4">
        <v>54.46</v>
      </c>
      <c r="V30" s="4">
        <v>55.76</v>
      </c>
      <c r="W30" s="4">
        <v>54.16</v>
      </c>
      <c r="X30" s="4">
        <v>53.06</v>
      </c>
      <c r="Y30" s="4">
        <v>56.09</v>
      </c>
      <c r="Z30" s="4">
        <v>55.26</v>
      </c>
      <c r="AA30" s="4">
        <v>56.2</v>
      </c>
      <c r="AB30" s="4">
        <v>56.76</v>
      </c>
      <c r="AC30" s="4">
        <v>54.72</v>
      </c>
      <c r="AE30" s="30">
        <f>((AC30*AC44)/(W30*W44))-1</f>
        <v>0.03302978158134828</v>
      </c>
      <c r="AF30" s="30">
        <f>(AC30/W30)-1</f>
        <v>0.010339734121122657</v>
      </c>
    </row>
    <row r="31" spans="2:32" ht="15">
      <c r="B31" s="4">
        <v>44.35</v>
      </c>
      <c r="C31" s="4">
        <v>43.29</v>
      </c>
      <c r="D31" s="4">
        <v>41.195</v>
      </c>
      <c r="E31" s="4">
        <v>38.5</v>
      </c>
      <c r="F31" s="4">
        <v>39.01</v>
      </c>
      <c r="G31" s="4">
        <v>38.02</v>
      </c>
      <c r="H31" s="4">
        <v>40.755</v>
      </c>
      <c r="I31" s="10">
        <v>42.455</v>
      </c>
      <c r="J31" s="4">
        <v>42.35</v>
      </c>
      <c r="K31" s="4">
        <v>41.8</v>
      </c>
      <c r="L31" s="4">
        <v>38.19</v>
      </c>
      <c r="M31" s="4">
        <v>39.48</v>
      </c>
      <c r="N31" s="4">
        <v>41.01</v>
      </c>
      <c r="O31" s="4">
        <v>41.33</v>
      </c>
      <c r="P31" s="4">
        <v>42.55</v>
      </c>
      <c r="Q31" s="4">
        <v>43.23</v>
      </c>
      <c r="R31" s="4">
        <v>43.82</v>
      </c>
      <c r="S31" s="4">
        <v>45.06</v>
      </c>
      <c r="T31" s="4">
        <v>41.56</v>
      </c>
      <c r="U31" s="4">
        <v>42.15</v>
      </c>
      <c r="V31" s="4">
        <v>41.5</v>
      </c>
      <c r="W31" s="4">
        <v>39.29</v>
      </c>
      <c r="X31" s="4">
        <v>39.02</v>
      </c>
      <c r="Y31" s="4">
        <v>40.74</v>
      </c>
      <c r="Z31" s="4">
        <v>40.13</v>
      </c>
      <c r="AA31" s="4">
        <v>42.88</v>
      </c>
      <c r="AB31" s="4">
        <v>41.12</v>
      </c>
      <c r="AC31" s="4">
        <v>39.62</v>
      </c>
      <c r="AE31" s="30">
        <f>((AC31*AC44)/(W31*W44))-1</f>
        <v>0.031045548381925636</v>
      </c>
      <c r="AF31" s="30">
        <f>(AC31/W31)-1</f>
        <v>0.008399083736319701</v>
      </c>
    </row>
    <row r="32" spans="2:32" ht="15">
      <c r="B32" s="4"/>
      <c r="C32" s="4"/>
      <c r="D32" s="4"/>
      <c r="E32" s="4"/>
      <c r="I32" s="11"/>
      <c r="AE32" s="31"/>
      <c r="AF32" s="31"/>
    </row>
    <row r="33" spans="2:32" ht="15">
      <c r="B33" s="4"/>
      <c r="C33" s="4"/>
      <c r="D33" s="4"/>
      <c r="E33" s="4"/>
      <c r="I33" s="11"/>
      <c r="AE33" s="31"/>
      <c r="AF33" s="31"/>
    </row>
    <row r="34" spans="2:32" ht="15">
      <c r="B34" s="4">
        <v>1181</v>
      </c>
      <c r="C34" s="4">
        <v>1704</v>
      </c>
      <c r="D34" s="4">
        <v>1431</v>
      </c>
      <c r="E34" s="4">
        <v>1473</v>
      </c>
      <c r="F34" s="4">
        <v>1440</v>
      </c>
      <c r="G34" s="4">
        <v>1370</v>
      </c>
      <c r="H34" s="4">
        <v>1587</v>
      </c>
      <c r="I34" s="10">
        <v>1556</v>
      </c>
      <c r="J34" s="4">
        <v>1543</v>
      </c>
      <c r="K34" s="4">
        <v>1616</v>
      </c>
      <c r="L34" s="4">
        <v>1592</v>
      </c>
      <c r="M34" s="4">
        <v>1583</v>
      </c>
      <c r="N34" s="4">
        <v>1559</v>
      </c>
      <c r="O34" s="4">
        <v>1588</v>
      </c>
      <c r="P34" s="4">
        <v>1643</v>
      </c>
      <c r="Q34" s="4">
        <v>1694</v>
      </c>
      <c r="R34" s="4">
        <v>1720</v>
      </c>
      <c r="S34" s="4">
        <v>1739</v>
      </c>
      <c r="T34" s="4">
        <v>1759</v>
      </c>
      <c r="U34" s="4">
        <v>1801</v>
      </c>
      <c r="V34" s="4">
        <v>1929</v>
      </c>
      <c r="W34" s="4">
        <v>2014</v>
      </c>
      <c r="X34" s="4">
        <v>2022</v>
      </c>
      <c r="Y34" s="4">
        <v>2026</v>
      </c>
      <c r="Z34" s="4">
        <v>1981</v>
      </c>
      <c r="AA34" s="4">
        <v>1987</v>
      </c>
      <c r="AB34" s="4">
        <v>1987</v>
      </c>
      <c r="AC34" s="4">
        <v>1918</v>
      </c>
      <c r="AE34" s="30">
        <f>(AC34/W34)-1</f>
        <v>-0.04766633565044687</v>
      </c>
      <c r="AF34" s="30">
        <f>(AC34/W34)-1</f>
        <v>-0.04766633565044687</v>
      </c>
    </row>
    <row r="35" spans="2:32" ht="15">
      <c r="B35" s="4">
        <v>33.13</v>
      </c>
      <c r="C35" s="4">
        <v>36.68</v>
      </c>
      <c r="D35" s="4">
        <v>32.81</v>
      </c>
      <c r="E35" s="4">
        <v>31.34</v>
      </c>
      <c r="F35" s="4">
        <v>31.84</v>
      </c>
      <c r="G35" s="4">
        <v>31.18</v>
      </c>
      <c r="H35" s="4">
        <v>33.52</v>
      </c>
      <c r="I35" s="10">
        <v>33.96</v>
      </c>
      <c r="J35" s="4">
        <v>33.4</v>
      </c>
      <c r="K35" s="4">
        <v>30.86</v>
      </c>
      <c r="L35" s="4">
        <v>29.12</v>
      </c>
      <c r="M35" s="4">
        <v>30.31</v>
      </c>
      <c r="N35" s="4">
        <v>30.05</v>
      </c>
      <c r="O35" s="4">
        <v>30.88</v>
      </c>
      <c r="P35" s="4">
        <v>32.08</v>
      </c>
      <c r="Q35" s="4">
        <v>32.13</v>
      </c>
      <c r="R35" s="4">
        <v>32.08</v>
      </c>
      <c r="S35" s="4">
        <v>32.24</v>
      </c>
      <c r="T35" s="4">
        <v>30.04</v>
      </c>
      <c r="U35" s="4">
        <v>31.31</v>
      </c>
      <c r="V35" s="4">
        <v>30.83</v>
      </c>
      <c r="W35" s="4">
        <v>30.04</v>
      </c>
      <c r="X35" s="4">
        <v>30.91</v>
      </c>
      <c r="Y35" s="4">
        <v>31.86</v>
      </c>
      <c r="Z35" s="4">
        <v>31.05</v>
      </c>
      <c r="AA35" s="4">
        <v>32.03</v>
      </c>
      <c r="AB35" s="4">
        <v>31.37</v>
      </c>
      <c r="AC35" s="4">
        <v>29.74</v>
      </c>
      <c r="AE35" s="30">
        <f>((AC35*AC44)/(W35*W44))-1</f>
        <v>0.012246875596827689</v>
      </c>
      <c r="AF35" s="30">
        <f>(AC35/W35)-1</f>
        <v>-0.00998668442077233</v>
      </c>
    </row>
    <row r="36" spans="2:32" ht="15">
      <c r="B36" s="4">
        <v>64.67</v>
      </c>
      <c r="C36" s="4">
        <v>72.46</v>
      </c>
      <c r="D36" s="4">
        <v>68.69</v>
      </c>
      <c r="E36" s="4">
        <v>66.43</v>
      </c>
      <c r="F36" s="4">
        <v>66.59</v>
      </c>
      <c r="G36" s="4">
        <v>62.24</v>
      </c>
      <c r="H36" s="4">
        <v>63.79</v>
      </c>
      <c r="I36" s="10">
        <v>66.17</v>
      </c>
      <c r="J36" s="4">
        <v>63.1</v>
      </c>
      <c r="K36" s="4">
        <v>63.08</v>
      </c>
      <c r="L36" s="4">
        <v>65.25</v>
      </c>
      <c r="M36" s="4">
        <v>68.35</v>
      </c>
      <c r="N36" s="4">
        <v>67.67</v>
      </c>
      <c r="O36" s="4">
        <v>69.72</v>
      </c>
      <c r="P36" s="4">
        <v>71.67</v>
      </c>
      <c r="Q36" s="4">
        <v>71.79</v>
      </c>
      <c r="R36" s="4">
        <v>71.71</v>
      </c>
      <c r="S36" s="4">
        <v>74.2</v>
      </c>
      <c r="T36" s="4">
        <v>69.2</v>
      </c>
      <c r="U36" s="4">
        <v>74.68</v>
      </c>
      <c r="V36" s="4">
        <v>77.02</v>
      </c>
      <c r="W36" s="4">
        <v>76.84</v>
      </c>
      <c r="X36" s="4">
        <v>81.23</v>
      </c>
      <c r="Y36" s="4">
        <v>79.12</v>
      </c>
      <c r="Z36" s="4">
        <v>79.32</v>
      </c>
      <c r="AA36" s="4">
        <v>75.5</v>
      </c>
      <c r="AB36" s="4">
        <v>75.25</v>
      </c>
      <c r="AC36" s="4">
        <v>71.3</v>
      </c>
      <c r="AE36" s="30">
        <f>((AC36*AC44)/(W36*W44))-1</f>
        <v>-0.05125918860962275</v>
      </c>
      <c r="AF36" s="30">
        <f>(AC36/W36)-1</f>
        <v>-0.07209786569495058</v>
      </c>
    </row>
    <row r="37" spans="2:32" ht="15">
      <c r="B37" s="4"/>
      <c r="C37" s="4"/>
      <c r="D37" s="4"/>
      <c r="E37" s="4"/>
      <c r="I37" s="11"/>
      <c r="AE37" s="31"/>
      <c r="AF37" s="31"/>
    </row>
    <row r="38" spans="2:32" ht="15">
      <c r="B38" s="4"/>
      <c r="C38" s="4"/>
      <c r="D38" s="4"/>
      <c r="E38" s="4"/>
      <c r="I38" s="11"/>
      <c r="AE38" s="31"/>
      <c r="AF38" s="31"/>
    </row>
    <row r="39" spans="2:32" ht="15">
      <c r="B39" s="4">
        <v>16.27</v>
      </c>
      <c r="C39" s="4">
        <v>14.35</v>
      </c>
      <c r="D39" s="4">
        <v>13.46</v>
      </c>
      <c r="E39" s="4">
        <v>11.99</v>
      </c>
      <c r="F39" s="4">
        <v>12.86</v>
      </c>
      <c r="G39" s="4">
        <v>13.53</v>
      </c>
      <c r="H39" s="4">
        <v>12.89</v>
      </c>
      <c r="I39" s="10">
        <v>12.845</v>
      </c>
      <c r="J39" s="4">
        <v>12.13</v>
      </c>
      <c r="K39" s="4">
        <v>11.68</v>
      </c>
      <c r="L39" s="4">
        <v>12.07</v>
      </c>
      <c r="M39" s="4">
        <v>12.85</v>
      </c>
      <c r="N39" s="4">
        <v>12.44</v>
      </c>
      <c r="O39" s="4">
        <v>12.5</v>
      </c>
      <c r="P39" s="4">
        <v>12.13</v>
      </c>
      <c r="Q39" s="4">
        <v>12.88</v>
      </c>
      <c r="R39" s="4">
        <v>12.42</v>
      </c>
      <c r="S39" s="4">
        <v>12.46</v>
      </c>
      <c r="T39" s="4">
        <v>11.7</v>
      </c>
      <c r="U39" s="4">
        <v>11.35</v>
      </c>
      <c r="V39" s="4">
        <v>11.29</v>
      </c>
      <c r="W39" s="4">
        <v>11.44</v>
      </c>
      <c r="X39" s="4">
        <v>12.43</v>
      </c>
      <c r="Y39" s="4">
        <v>11.71</v>
      </c>
      <c r="Z39" s="4">
        <v>11.45</v>
      </c>
      <c r="AA39" s="4">
        <v>11.44</v>
      </c>
      <c r="AB39" s="4">
        <v>11.51</v>
      </c>
      <c r="AC39" s="4">
        <v>11.34</v>
      </c>
      <c r="AE39" s="30">
        <f>((AC39*AC44)/(W39*W44))-1</f>
        <v>0.013520270846201887</v>
      </c>
      <c r="AF39" s="30">
        <f>(AC39/W39)-1</f>
        <v>-0.00874125874125875</v>
      </c>
    </row>
    <row r="40" spans="2:32" ht="15">
      <c r="B40" s="4">
        <v>32.79</v>
      </c>
      <c r="C40" s="4">
        <v>31.29</v>
      </c>
      <c r="D40" s="4">
        <v>30.809</v>
      </c>
      <c r="E40" s="4">
        <v>30.8</v>
      </c>
      <c r="F40" s="4">
        <v>32.54</v>
      </c>
      <c r="G40" s="4">
        <v>33.55</v>
      </c>
      <c r="H40" s="4">
        <v>32.38</v>
      </c>
      <c r="I40" s="10">
        <v>31.91</v>
      </c>
      <c r="J40" s="4">
        <v>31.76</v>
      </c>
      <c r="K40" s="4">
        <v>32.19</v>
      </c>
      <c r="L40" s="4">
        <v>31.48</v>
      </c>
      <c r="M40" s="4">
        <v>32.99</v>
      </c>
      <c r="N40" s="4">
        <v>32.97</v>
      </c>
      <c r="O40" s="4">
        <v>33.3</v>
      </c>
      <c r="P40" s="4">
        <v>33.13</v>
      </c>
      <c r="Q40" s="4">
        <v>33.92</v>
      </c>
      <c r="R40" s="4">
        <v>32</v>
      </c>
      <c r="S40" s="4">
        <v>31.5</v>
      </c>
      <c r="T40" s="4">
        <v>29.59</v>
      </c>
      <c r="U40" s="4">
        <v>27.83</v>
      </c>
      <c r="V40" s="4">
        <v>25.02</v>
      </c>
      <c r="W40" s="4">
        <v>21.58</v>
      </c>
      <c r="X40" s="4">
        <v>19.7</v>
      </c>
      <c r="Y40" s="4">
        <v>20.87</v>
      </c>
      <c r="Z40" s="4">
        <v>19.5</v>
      </c>
      <c r="AA40" s="4">
        <v>21.63</v>
      </c>
      <c r="AB40" s="4">
        <v>21.16</v>
      </c>
      <c r="AC40" s="4">
        <v>21.11</v>
      </c>
      <c r="AE40" s="30">
        <f>((AC40*AC44)/(W40*W44))-1</f>
        <v>0.00018929514118481983</v>
      </c>
      <c r="AF40" s="30">
        <f>(AC40/W40)-1</f>
        <v>-0.021779425393883223</v>
      </c>
    </row>
    <row r="44" spans="11:29" ht="13.5">
      <c r="K44">
        <v>105.33</v>
      </c>
      <c r="W44">
        <v>119.78</v>
      </c>
      <c r="X44">
        <v>117.49</v>
      </c>
      <c r="Y44">
        <v>119.63</v>
      </c>
      <c r="Z44">
        <v>120.06</v>
      </c>
      <c r="AA44">
        <v>119.42</v>
      </c>
      <c r="AB44">
        <v>124.15</v>
      </c>
      <c r="AC44">
        <v>122.47</v>
      </c>
    </row>
  </sheetData>
  <sheetProtection/>
  <printOptions/>
  <pageMargins left="0.787" right="0.787" top="0.984" bottom="0.984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miho inaba</dc:creator>
  <cp:keywords/>
  <dc:description/>
  <cp:lastModifiedBy>稲葉 喜一</cp:lastModifiedBy>
  <cp:lastPrinted>2014-10-09T04:57:49Z</cp:lastPrinted>
  <dcterms:created xsi:type="dcterms:W3CDTF">2013-05-13T02:50:58Z</dcterms:created>
  <dcterms:modified xsi:type="dcterms:W3CDTF">2015-07-04T09:09:50Z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